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24226"/>
  <mc:AlternateContent xmlns:mc="http://schemas.openxmlformats.org/markup-compatibility/2006">
    <mc:Choice Requires="x15">
      <x15ac:absPath xmlns:x15ac="http://schemas.microsoft.com/office/spreadsheetml/2010/11/ac" url="D:\аленка\Статьи\"/>
    </mc:Choice>
  </mc:AlternateContent>
  <xr:revisionPtr revIDLastSave="0" documentId="8_{8B0CFB11-EC51-4400-AE60-055A55A42EA1}" xr6:coauthVersionLast="47" xr6:coauthVersionMax="47" xr10:uidLastSave="{00000000-0000-0000-0000-000000000000}"/>
  <bookViews>
    <workbookView xWindow="-120" yWindow="-120" windowWidth="29040" windowHeight="15840" xr2:uid="{00000000-000D-0000-FFFF-FFFF00000000}"/>
  </bookViews>
  <sheets>
    <sheet name="Розрахункова частина УД" sheetId="17" r:id="rId1"/>
  </sheets>
  <definedNames>
    <definedName name="_xlnm.Print_Area" localSheetId="0">'Розрахункова частина УД'!$A$1:$DA$25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6" i="17" l="1"/>
  <c r="CC16" i="17"/>
  <c r="BT16" i="17"/>
  <c r="BK16" i="17"/>
  <c r="BB11" i="17"/>
  <c r="CN11" i="17" l="1"/>
  <c r="CN13" i="17" s="1"/>
  <c r="CN15" i="17" s="1"/>
  <c r="CN17" i="17" s="1"/>
  <c r="BB13" i="17"/>
  <c r="BT11" i="17"/>
  <c r="BT13" i="17" s="1"/>
  <c r="BT15" i="17" s="1"/>
  <c r="BT17" i="17" s="1"/>
  <c r="CC11" i="17"/>
  <c r="CC13" i="17" s="1"/>
  <c r="CC15" i="17" s="1"/>
  <c r="CC17" i="17" s="1"/>
  <c r="BK11" i="17"/>
  <c r="BK13" i="17" s="1"/>
  <c r="BK15" i="17" s="1"/>
  <c r="BK17" i="17" s="1"/>
  <c r="BK19" i="17" s="1"/>
</calcChain>
</file>

<file path=xl/sharedStrings.xml><?xml version="1.0" encoding="utf-8"?>
<sst xmlns="http://schemas.openxmlformats.org/spreadsheetml/2006/main" count="53" uniqueCount="42">
  <si>
    <t>Розрахункова частина декларації для юридичних осіб</t>
  </si>
  <si>
    <r>
      <t xml:space="preserve">                                                                                                                                                                                                     Одиниці виміру: </t>
    </r>
    <r>
      <rPr>
        <b/>
        <sz val="10"/>
        <rFont val="Times New Roman"/>
        <family val="2"/>
        <charset val="204"/>
      </rPr>
      <t>гектари</t>
    </r>
    <r>
      <rPr>
        <sz val="10"/>
        <rFont val="Times New Roman"/>
        <family val="2"/>
        <charset val="204"/>
      </rPr>
      <t xml:space="preserve"> - з чотирма десятковими знаками,</t>
    </r>
  </si>
  <si>
    <r>
      <t xml:space="preserve">                                                                                                                                                                                                                                  </t>
    </r>
    <r>
      <rPr>
        <b/>
        <sz val="10"/>
        <rFont val="Times New Roman"/>
        <family val="2"/>
        <charset val="204"/>
      </rPr>
      <t>гривні</t>
    </r>
    <r>
      <rPr>
        <sz val="10"/>
        <rFont val="Times New Roman"/>
        <family val="2"/>
        <charset val="204"/>
      </rPr>
      <t xml:space="preserve">  - з двома десятковими знаками </t>
    </r>
  </si>
  <si>
    <t>N з/п</t>
  </si>
  <si>
    <t>Категорія земель</t>
  </si>
  <si>
    <r>
      <t>Площа земельної ділянки</t>
    </r>
    <r>
      <rPr>
        <vertAlign val="superscript"/>
        <sz val="10"/>
        <rFont val="Times New Roman"/>
        <family val="2"/>
        <charset val="204"/>
      </rPr>
      <t>10</t>
    </r>
  </si>
  <si>
    <t>Нормативна грошова оцінка одиниці площі земельної ділянки</t>
  </si>
  <si>
    <t xml:space="preserve">Ставка податку
(% до нормативної грошової оцінки земельної ділянки) </t>
  </si>
  <si>
    <t xml:space="preserve">Річна сума податку
(графа 3 х графа 4 х графа 5 / 100) </t>
  </si>
  <si>
    <t>I квартал</t>
  </si>
  <si>
    <t>II квартал</t>
  </si>
  <si>
    <t>III квартал</t>
  </si>
  <si>
    <t>IV квартал</t>
  </si>
  <si>
    <r>
      <t>графа 6 х 10 / 100 / (кількість календарних днів у кварталі) х (кількість календарних днів користування та/або володіння землею)</t>
    </r>
    <r>
      <rPr>
        <b/>
        <vertAlign val="superscript"/>
        <sz val="10"/>
        <rFont val="Times New Roman"/>
        <family val="2"/>
        <charset val="204"/>
      </rPr>
      <t>11</t>
    </r>
  </si>
  <si>
    <r>
      <t>графа 6 х 50 / 100 / (кількість календарних днів у кварталі) х (кількість календарних днів користування та/або володіння землею)</t>
    </r>
    <r>
      <rPr>
        <b/>
        <vertAlign val="superscript"/>
        <sz val="10"/>
        <rFont val="Times New Roman"/>
        <family val="2"/>
        <charset val="204"/>
      </rPr>
      <t>11</t>
    </r>
  </si>
  <si>
    <r>
      <t>графа 6 х 30 / 100 / (кількість календарних днів у кварталі) х (кількість календарних днів користування та/або володіння землею)</t>
    </r>
    <r>
      <rPr>
        <b/>
        <vertAlign val="superscript"/>
        <sz val="10"/>
        <rFont val="Times New Roman"/>
        <family val="2"/>
        <charset val="204"/>
      </rPr>
      <t>11</t>
    </r>
  </si>
  <si>
    <t>Землі сільськогосподарського призначення (сільськогосподарські угіддя, у тому числі для сільськогосподарських товаровиробників, які спеціалізуються на виробництві (вирощуванні) та переробці продукції рослинництва на закритому ґрунті)</t>
  </si>
  <si>
    <r>
      <t>1.1</t>
    </r>
    <r>
      <rPr>
        <vertAlign val="superscript"/>
        <sz val="10"/>
        <rFont val="Times New Roman"/>
        <family val="2"/>
        <charset val="204"/>
      </rPr>
      <t>12</t>
    </r>
  </si>
  <si>
    <t>Рілля, всього</t>
  </si>
  <si>
    <t>…</t>
  </si>
  <si>
    <r>
      <t>Нараховано</t>
    </r>
    <r>
      <rPr>
        <sz val="10"/>
        <rFont val="Times New Roman"/>
        <family val="2"/>
        <charset val="204"/>
      </rPr>
      <t xml:space="preserve"> на </t>
    </r>
    <r>
      <rPr>
        <b/>
        <sz val="10"/>
        <rFont val="Times New Roman"/>
        <family val="1"/>
      </rPr>
      <t>2025 рік</t>
    </r>
    <r>
      <rPr>
        <sz val="10"/>
        <rFont val="Times New Roman"/>
        <family val="2"/>
        <charset val="204"/>
      </rPr>
      <t>, усього (сума р. 1, 2 графа 7 - 10)</t>
    </r>
  </si>
  <si>
    <t>4</t>
  </si>
  <si>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 4 графа 3 розділу ІІ додатка 3)*</t>
  </si>
  <si>
    <t>х</t>
  </si>
  <si>
    <t>5</t>
  </si>
  <si>
    <t>Загальні податкові зобов'язання з єдиного податку (сума р. 3, 4 графа 6 - 10)</t>
  </si>
  <si>
    <r>
      <t>6</t>
    </r>
    <r>
      <rPr>
        <vertAlign val="superscript"/>
        <sz val="10"/>
        <rFont val="Times New Roman"/>
        <family val="2"/>
        <charset val="204"/>
      </rPr>
      <t>13</t>
    </r>
  </si>
  <si>
    <r>
      <t>Нараховано</t>
    </r>
    <r>
      <rPr>
        <sz val="10"/>
        <rFont val="Times New Roman"/>
        <family val="2"/>
        <charset val="204"/>
      </rPr>
      <t xml:space="preserve"> на </t>
    </r>
    <r>
      <rPr>
        <b/>
        <sz val="10"/>
        <rFont val="Times New Roman"/>
        <family val="1"/>
      </rPr>
      <t xml:space="preserve">2025 </t>
    </r>
    <r>
      <rPr>
        <sz val="10"/>
        <rFont val="Times New Roman"/>
        <family val="2"/>
        <charset val="204"/>
      </rPr>
      <t xml:space="preserve">рік </t>
    </r>
    <r>
      <rPr>
        <b/>
        <sz val="10"/>
        <rFont val="Times New Roman"/>
        <family val="2"/>
        <charset val="204"/>
      </rPr>
      <t xml:space="preserve">за даними раніше поданої декларації
</t>
    </r>
    <r>
      <rPr>
        <sz val="10"/>
        <rFont val="Times New Roman"/>
        <family val="2"/>
        <charset val="204"/>
      </rPr>
      <t>(р. 5 декларації, що уточнюється)</t>
    </r>
  </si>
  <si>
    <r>
      <t>7</t>
    </r>
    <r>
      <rPr>
        <vertAlign val="superscript"/>
        <sz val="10"/>
        <rFont val="Times New Roman"/>
        <family val="2"/>
        <charset val="204"/>
      </rPr>
      <t>13</t>
    </r>
  </si>
  <si>
    <r>
      <t>Нараховано до збільшення податкового зобов'язання</t>
    </r>
    <r>
      <rPr>
        <sz val="10"/>
        <rFont val="Times New Roman"/>
        <family val="2"/>
        <charset val="204"/>
      </rPr>
      <t xml:space="preserve"> на </t>
    </r>
    <r>
      <rPr>
        <b/>
        <sz val="10"/>
        <rFont val="Times New Roman"/>
        <family val="1"/>
      </rPr>
      <t xml:space="preserve">2023 рік </t>
    </r>
    <r>
      <rPr>
        <sz val="10"/>
        <rFont val="Times New Roman"/>
        <family val="2"/>
        <charset val="204"/>
      </rPr>
      <t>на періоди, за якими не настав термін сплати (позитивне значення
(р. 5 - р. 6)</t>
    </r>
  </si>
  <si>
    <r>
      <rPr>
        <sz val="10"/>
        <rFont val="Times New Roman"/>
        <family val="2"/>
        <charset val="204"/>
      </rPr>
      <t>8</t>
    </r>
    <r>
      <rPr>
        <vertAlign val="superscript"/>
        <sz val="10"/>
        <rFont val="Times New Roman"/>
        <family val="2"/>
        <charset val="204"/>
      </rPr>
      <t>13</t>
    </r>
  </si>
  <si>
    <r>
      <t xml:space="preserve">Нараховано до зменшення податкового зобов'язання </t>
    </r>
    <r>
      <rPr>
        <sz val="10"/>
        <rFont val="Times New Roman"/>
        <family val="2"/>
        <charset val="204"/>
      </rPr>
      <t>на 20__ рік на періоди, за якими не настав термін сплати (позитивне значення
(р. 6 - р. 5)</t>
    </r>
  </si>
  <si>
    <r>
      <t>9</t>
    </r>
    <r>
      <rPr>
        <vertAlign val="superscript"/>
        <sz val="10"/>
        <rFont val="Times New Roman"/>
        <family val="2"/>
        <charset val="204"/>
      </rPr>
      <t>13</t>
    </r>
  </si>
  <si>
    <t>Розмір заниження податкового зобов'язання минулих податкових періодів або періодів поточного року, за якими минув термін сплати</t>
  </si>
  <si>
    <r>
      <t>10</t>
    </r>
    <r>
      <rPr>
        <vertAlign val="superscript"/>
        <sz val="10"/>
        <rFont val="Times New Roman"/>
        <family val="2"/>
        <charset val="204"/>
      </rPr>
      <t>13</t>
    </r>
  </si>
  <si>
    <t>Розмір завищення податкового зобов'язання минулих податкових періодів або періодів поточного року, за якими минув термін сплати</t>
  </si>
  <si>
    <r>
      <t>11</t>
    </r>
    <r>
      <rPr>
        <vertAlign val="superscript"/>
        <sz val="10"/>
        <rFont val="Times New Roman"/>
        <family val="2"/>
        <charset val="204"/>
      </rPr>
      <t>13</t>
    </r>
  </si>
  <si>
    <r>
      <t xml:space="preserve">Сума штрафу </t>
    </r>
    <r>
      <rPr>
        <sz val="10"/>
        <rFont val="Times New Roman"/>
        <family val="2"/>
        <charset val="204"/>
      </rPr>
      <t>(графа 7 - 10 р. 9 х 3 % або 5 %)</t>
    </r>
  </si>
  <si>
    <t>12</t>
  </si>
  <si>
    <t>Сума податкового зобов'язання у розмірі 25 відсотків річної суми податку відповідно до підпункту 298.8.7 пункту 298.8 статті 298 глави 1 розділу XIV Податкового кодексу України (р. 5 графа 6 х 25 %)**</t>
  </si>
  <si>
    <r>
      <t>____________
* - Платник єдиного податку четвертої групи зобов'язаний збільшити визначену в податковій декларації за наступний за звітним податковий (звітний) рік суму єдиного податку, що підлягає сплаті до бюджету, на суму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Сума такого збільшення розподіляється між відповідними місцевими бюджетами та перераховується пропорційно частці земельних ділянок сільськогосподарського призначення, розташованих на території відповідної територіальної громади, у загальній площі таких земельних ділянок, власником або користувачем яких є платник податку (абзаци другий, третій пункту 297</t>
    </r>
    <r>
      <rPr>
        <vertAlign val="superscript"/>
        <sz val="10"/>
        <rFont val="Times New Roman"/>
        <family val="2"/>
        <charset val="204"/>
      </rPr>
      <t>1</t>
    </r>
    <r>
      <rPr>
        <sz val="10"/>
        <rFont val="Times New Roman"/>
        <family val="2"/>
        <charset val="204"/>
      </rPr>
      <t>.7 статті 297</t>
    </r>
    <r>
      <rPr>
        <vertAlign val="superscript"/>
        <sz val="10"/>
        <rFont val="Times New Roman"/>
        <family val="2"/>
        <charset val="204"/>
      </rPr>
      <t>1</t>
    </r>
    <r>
      <rPr>
        <sz val="10"/>
        <rFont val="Times New Roman"/>
        <family val="2"/>
        <charset val="204"/>
      </rPr>
      <t xml:space="preserve"> глави 1 розділу XIV Податкового кодексу України.</t>
    </r>
  </si>
  <si>
    <t>** - Платники єдиного податку четвертої групи можуть самостійно перейти на застосування ставки єдиного податку, визначеної для платників єдиного податку іншої групи, або відмовитися від спрощеної системи оподаткування у зв'язку з переходом на сплату інших податків і зборів, визначених Податковим кодексом України, за умови сплати податку за поточний рік у розмірі, що розраховується виходячи з 25 відсотків річної суми податку за кожний квартал, протягом якого платник перебував на четвертій групі платників єдиного податку (підпункт 298.8.7 пункту 298.8 статті 298 глави 1 розділу XIV Податкового кодексу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</si>
</sst>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0"/>
      <color theme="1"/>
      <name val="Times New Roman"/>
      <family val="2"/>
      <charset val="204"/>
    </font>
    <font>
      <sz val="10"/>
      <name val="Times New Roman"/>
      <family val="2"/>
      <charset val="204"/>
    </font>
    <font>
      <vertAlign val="superscript"/>
      <sz val="10"/>
      <name val="Times New Roman"/>
      <family val="2"/>
      <charset val="204"/>
    </font>
    <font>
      <b/>
      <sz val="10"/>
      <name val="Times New Roman"/>
      <family val="2"/>
      <charset val="204"/>
    </font>
    <font>
      <b/>
      <vertAlign val="superscript"/>
      <sz val="10"/>
      <name val="Times New Roman"/>
      <family val="2"/>
      <charset val="204"/>
    </font>
    <font>
      <sz val="12"/>
      <name val="Times New Roman"/>
      <family val="2"/>
      <charset val="204"/>
    </font>
    <font>
      <b/>
      <sz val="10"/>
      <name val="Times New Roman"/>
      <family val="1"/>
    </font>
    <font>
      <b/>
      <sz val="14"/>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1">
    <xf numFmtId="0" fontId="0" fillId="0" borderId="0"/>
  </cellStyleXfs>
  <cellXfs count="65">
    <xf numFmtId="0" fontId="0" fillId="0" borderId="0" xfId="0"/>
    <xf numFmtId="49" fontId="1" fillId="0" borderId="0" xfId="0" applyNumberFormat="1" applyFont="1"/>
    <xf numFmtId="49" fontId="1" fillId="0" borderId="0" xfId="0" applyNumberFormat="1" applyFont="1" applyAlignment="1">
      <alignment vertical="top"/>
    </xf>
    <xf numFmtId="49" fontId="1" fillId="0" borderId="6" xfId="0" applyNumberFormat="1" applyFont="1" applyBorder="1" applyAlignment="1">
      <alignment horizontal="center" vertical="center" wrapText="1"/>
    </xf>
    <xf numFmtId="49" fontId="3" fillId="0" borderId="6" xfId="0" applyNumberFormat="1" applyFont="1" applyBorder="1" applyAlignment="1">
      <alignment horizontal="justify" vertical="center" wrapText="1"/>
    </xf>
    <xf numFmtId="49" fontId="3" fillId="0" borderId="0" xfId="0" applyNumberFormat="1" applyFont="1" applyAlignment="1">
      <alignment horizontal="justify" vertical="center" wrapText="1"/>
    </xf>
    <xf numFmtId="0" fontId="3" fillId="0" borderId="0" xfId="0" applyFont="1" applyAlignment="1">
      <alignment horizontal="center" vertical="center" wrapText="1"/>
    </xf>
    <xf numFmtId="49" fontId="1" fillId="0" borderId="0" xfId="0" applyNumberFormat="1" applyFont="1" applyAlignment="1">
      <alignment horizontal="justify"/>
    </xf>
    <xf numFmtId="49" fontId="1" fillId="0" borderId="0" xfId="0" applyNumberFormat="1" applyFont="1" applyAlignment="1">
      <alignment horizontal="justify" wrapText="1"/>
    </xf>
    <xf numFmtId="49" fontId="1" fillId="0" borderId="10"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3" fillId="0" borderId="10"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49" fontId="3" fillId="0" borderId="11" xfId="0" applyNumberFormat="1" applyFont="1" applyBorder="1" applyAlignment="1">
      <alignment horizontal="justify"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3" fillId="0" borderId="9" xfId="0" applyNumberFormat="1" applyFont="1" applyBorder="1" applyAlignment="1">
      <alignment horizontal="justify" vertical="center" wrapText="1"/>
    </xf>
    <xf numFmtId="49" fontId="1" fillId="2" borderId="10"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9" xfId="0" applyNumberFormat="1" applyFont="1" applyFill="1" applyBorder="1" applyAlignment="1">
      <alignment horizontal="center"/>
    </xf>
    <xf numFmtId="49" fontId="3" fillId="0" borderId="10" xfId="0" applyNumberFormat="1" applyFont="1" applyBorder="1" applyAlignment="1">
      <alignment vertical="center" wrapText="1"/>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0" fontId="3" fillId="0" borderId="4" xfId="0" applyFont="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2" fontId="3" fillId="2" borderId="10"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10"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9" xfId="0" applyNumberFormat="1" applyFont="1" applyFill="1" applyBorder="1" applyAlignment="1">
      <alignment vertical="center" wrapText="1"/>
    </xf>
    <xf numFmtId="49" fontId="3" fillId="0" borderId="10"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49" fontId="3" fillId="0" borderId="9" xfId="0" applyNumberFormat="1" applyFont="1" applyBorder="1" applyAlignment="1">
      <alignment horizontal="left" vertical="center" wrapText="1"/>
    </xf>
    <xf numFmtId="0" fontId="5"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3" fillId="0" borderId="4" xfId="0" applyNumberFormat="1" applyFont="1" applyBorder="1" applyAlignment="1">
      <alignment vertical="center" wrapText="1"/>
    </xf>
    <xf numFmtId="164" fontId="6" fillId="2" borderId="4" xfId="0" applyNumberFormat="1"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49" fontId="1" fillId="0" borderId="0" xfId="0" applyNumberFormat="1" applyFont="1" applyAlignment="1">
      <alignment horizontal="center"/>
    </xf>
    <xf numFmtId="0" fontId="7" fillId="0" borderId="0" xfId="0" applyFont="1" applyAlignment="1">
      <alignment horizontal="center"/>
    </xf>
    <xf numFmtId="49" fontId="1" fillId="0" borderId="0" xfId="0" applyNumberFormat="1" applyFont="1" applyAlignment="1">
      <alignment horizontal="right"/>
    </xf>
    <xf numFmtId="0" fontId="1" fillId="0" borderId="0" xfId="0" applyFont="1" applyAlignment="1">
      <alignment horizontal="right"/>
    </xf>
    <xf numFmtId="49" fontId="3" fillId="0" borderId="1"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0"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3" fillId="0" borderId="9" xfId="0" applyNumberFormat="1" applyFont="1" applyBorder="1" applyAlignment="1">
      <alignment horizontal="center" vertical="top" wrapText="1"/>
    </xf>
    <xf numFmtId="49" fontId="3" fillId="0" borderId="4" xfId="0" applyNumberFormat="1" applyFont="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A25"/>
  <sheetViews>
    <sheetView showGridLines="0" tabSelected="1" view="pageBreakPreview" topLeftCell="A4" zoomScale="115" zoomScaleNormal="75" zoomScaleSheetLayoutView="115" workbookViewId="0">
      <selection activeCell="BK19" sqref="BK19:BS19"/>
    </sheetView>
  </sheetViews>
  <sheetFormatPr defaultColWidth="9.33203125" defaultRowHeight="12.75"/>
  <cols>
    <col min="1" max="32" width="1.33203125" style="1" customWidth="1"/>
    <col min="33" max="33" width="5.83203125" style="1" customWidth="1"/>
    <col min="34" max="40" width="1.33203125" style="1" customWidth="1"/>
    <col min="41" max="41" width="5.33203125" style="1" customWidth="1"/>
    <col min="42" max="52" width="1.33203125" style="1" customWidth="1"/>
    <col min="53" max="53" width="9.6640625" style="1" customWidth="1"/>
    <col min="54" max="61" width="1.33203125" style="1" customWidth="1"/>
    <col min="62" max="62" width="8.33203125" style="1" customWidth="1"/>
    <col min="63" max="70" width="1.33203125" style="1" customWidth="1"/>
    <col min="71" max="71" width="7.1640625" style="1" customWidth="1"/>
    <col min="72" max="79" width="1.33203125" style="1" customWidth="1"/>
    <col min="80" max="80" width="8.83203125" style="1" customWidth="1"/>
    <col min="81" max="89" width="1.33203125" style="1" customWidth="1"/>
    <col min="90" max="90" width="5.1640625" style="1" customWidth="1"/>
    <col min="91" max="91" width="6" style="1" customWidth="1"/>
    <col min="92" max="102" width="1.33203125" style="1" customWidth="1"/>
    <col min="103" max="103" width="8" style="1" customWidth="1"/>
    <col min="104" max="104" width="1" style="1" customWidth="1"/>
    <col min="105" max="105" width="0.33203125" style="1" customWidth="1"/>
    <col min="106" max="139" width="1.33203125" style="1" customWidth="1"/>
    <col min="140" max="16384" width="9.33203125" style="1"/>
  </cols>
  <sheetData>
    <row r="2" spans="1:103" ht="1.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row>
    <row r="3" spans="1:103" ht="18.75">
      <c r="A3" s="52" t="s">
        <v>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row>
    <row r="4" spans="1:103">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row>
    <row r="5" spans="1:103">
      <c r="A5" s="54" t="s">
        <v>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row>
    <row r="6" spans="1:103" ht="6.75" customHeight="1"/>
    <row r="7" spans="1:103" ht="16.5" customHeight="1">
      <c r="A7" s="55" t="s">
        <v>3</v>
      </c>
      <c r="B7" s="56"/>
      <c r="C7" s="56"/>
      <c r="D7" s="57"/>
      <c r="E7" s="55" t="s">
        <v>4</v>
      </c>
      <c r="F7" s="56"/>
      <c r="G7" s="56"/>
      <c r="H7" s="56"/>
      <c r="I7" s="56"/>
      <c r="J7" s="56"/>
      <c r="K7" s="56"/>
      <c r="L7" s="56"/>
      <c r="M7" s="56"/>
      <c r="N7" s="56"/>
      <c r="O7" s="56"/>
      <c r="P7" s="56"/>
      <c r="Q7" s="56"/>
      <c r="R7" s="56"/>
      <c r="S7" s="56"/>
      <c r="T7" s="56"/>
      <c r="U7" s="56"/>
      <c r="V7" s="56"/>
      <c r="W7" s="56"/>
      <c r="X7" s="56"/>
      <c r="Y7" s="57"/>
      <c r="Z7" s="55" t="s">
        <v>5</v>
      </c>
      <c r="AA7" s="56"/>
      <c r="AB7" s="56"/>
      <c r="AC7" s="56"/>
      <c r="AD7" s="56"/>
      <c r="AE7" s="56"/>
      <c r="AF7" s="56"/>
      <c r="AG7" s="57"/>
      <c r="AH7" s="55" t="s">
        <v>6</v>
      </c>
      <c r="AI7" s="56"/>
      <c r="AJ7" s="56"/>
      <c r="AK7" s="56"/>
      <c r="AL7" s="56"/>
      <c r="AM7" s="56"/>
      <c r="AN7" s="56"/>
      <c r="AO7" s="56"/>
      <c r="AP7" s="56"/>
      <c r="AQ7" s="57"/>
      <c r="AR7" s="55" t="s">
        <v>7</v>
      </c>
      <c r="AS7" s="56"/>
      <c r="AT7" s="56"/>
      <c r="AU7" s="56"/>
      <c r="AV7" s="56"/>
      <c r="AW7" s="56"/>
      <c r="AX7" s="56"/>
      <c r="AY7" s="56"/>
      <c r="AZ7" s="56"/>
      <c r="BA7" s="57"/>
      <c r="BB7" s="55" t="s">
        <v>8</v>
      </c>
      <c r="BC7" s="56"/>
      <c r="BD7" s="56"/>
      <c r="BE7" s="56"/>
      <c r="BF7" s="56"/>
      <c r="BG7" s="56"/>
      <c r="BH7" s="56"/>
      <c r="BI7" s="56"/>
      <c r="BJ7" s="57"/>
      <c r="BK7" s="45" t="s">
        <v>9</v>
      </c>
      <c r="BL7" s="45"/>
      <c r="BM7" s="45"/>
      <c r="BN7" s="45"/>
      <c r="BO7" s="45"/>
      <c r="BP7" s="45"/>
      <c r="BQ7" s="45"/>
      <c r="BR7" s="45"/>
      <c r="BS7" s="45"/>
      <c r="BT7" s="45" t="s">
        <v>10</v>
      </c>
      <c r="BU7" s="45"/>
      <c r="BV7" s="45"/>
      <c r="BW7" s="45"/>
      <c r="BX7" s="45"/>
      <c r="BY7" s="45"/>
      <c r="BZ7" s="45"/>
      <c r="CA7" s="45"/>
      <c r="CB7" s="45"/>
      <c r="CC7" s="45" t="s">
        <v>11</v>
      </c>
      <c r="CD7" s="45"/>
      <c r="CE7" s="45"/>
      <c r="CF7" s="45"/>
      <c r="CG7" s="45"/>
      <c r="CH7" s="45"/>
      <c r="CI7" s="45"/>
      <c r="CJ7" s="45"/>
      <c r="CK7" s="45"/>
      <c r="CL7" s="45"/>
      <c r="CM7" s="45"/>
      <c r="CN7" s="45" t="s">
        <v>12</v>
      </c>
      <c r="CO7" s="45"/>
      <c r="CP7" s="45"/>
      <c r="CQ7" s="45"/>
      <c r="CR7" s="45"/>
      <c r="CS7" s="45"/>
      <c r="CT7" s="45"/>
      <c r="CU7" s="45"/>
      <c r="CV7" s="45"/>
      <c r="CW7" s="45"/>
      <c r="CX7" s="45"/>
      <c r="CY7" s="45"/>
    </row>
    <row r="8" spans="1:103" s="2" customFormat="1" ht="98.1" customHeight="1">
      <c r="A8" s="58"/>
      <c r="B8" s="59"/>
      <c r="C8" s="59"/>
      <c r="D8" s="60"/>
      <c r="E8" s="58"/>
      <c r="F8" s="59"/>
      <c r="G8" s="59"/>
      <c r="H8" s="59"/>
      <c r="I8" s="59"/>
      <c r="J8" s="59"/>
      <c r="K8" s="59"/>
      <c r="L8" s="59"/>
      <c r="M8" s="59"/>
      <c r="N8" s="59"/>
      <c r="O8" s="59"/>
      <c r="P8" s="59"/>
      <c r="Q8" s="59"/>
      <c r="R8" s="59"/>
      <c r="S8" s="59"/>
      <c r="T8" s="59"/>
      <c r="U8" s="59"/>
      <c r="V8" s="59"/>
      <c r="W8" s="59"/>
      <c r="X8" s="59"/>
      <c r="Y8" s="60"/>
      <c r="Z8" s="58"/>
      <c r="AA8" s="59"/>
      <c r="AB8" s="59"/>
      <c r="AC8" s="59"/>
      <c r="AD8" s="59"/>
      <c r="AE8" s="59"/>
      <c r="AF8" s="59"/>
      <c r="AG8" s="60"/>
      <c r="AH8" s="58"/>
      <c r="AI8" s="59"/>
      <c r="AJ8" s="59"/>
      <c r="AK8" s="59"/>
      <c r="AL8" s="59"/>
      <c r="AM8" s="59"/>
      <c r="AN8" s="59"/>
      <c r="AO8" s="59"/>
      <c r="AP8" s="59"/>
      <c r="AQ8" s="60"/>
      <c r="AR8" s="58"/>
      <c r="AS8" s="59"/>
      <c r="AT8" s="59"/>
      <c r="AU8" s="59"/>
      <c r="AV8" s="59"/>
      <c r="AW8" s="59"/>
      <c r="AX8" s="59"/>
      <c r="AY8" s="59"/>
      <c r="AZ8" s="59"/>
      <c r="BA8" s="60"/>
      <c r="BB8" s="58"/>
      <c r="BC8" s="59"/>
      <c r="BD8" s="59"/>
      <c r="BE8" s="59"/>
      <c r="BF8" s="59"/>
      <c r="BG8" s="59"/>
      <c r="BH8" s="59"/>
      <c r="BI8" s="59"/>
      <c r="BJ8" s="60"/>
      <c r="BK8" s="61" t="s">
        <v>13</v>
      </c>
      <c r="BL8" s="62"/>
      <c r="BM8" s="62"/>
      <c r="BN8" s="62"/>
      <c r="BO8" s="62"/>
      <c r="BP8" s="62"/>
      <c r="BQ8" s="62"/>
      <c r="BR8" s="62"/>
      <c r="BS8" s="62"/>
      <c r="BT8" s="62"/>
      <c r="BU8" s="62"/>
      <c r="BV8" s="62"/>
      <c r="BW8" s="62"/>
      <c r="BX8" s="62"/>
      <c r="BY8" s="62"/>
      <c r="BZ8" s="62"/>
      <c r="CA8" s="62"/>
      <c r="CB8" s="63"/>
      <c r="CC8" s="64" t="s">
        <v>14</v>
      </c>
      <c r="CD8" s="64"/>
      <c r="CE8" s="64"/>
      <c r="CF8" s="64"/>
      <c r="CG8" s="64"/>
      <c r="CH8" s="64"/>
      <c r="CI8" s="64"/>
      <c r="CJ8" s="64"/>
      <c r="CK8" s="64"/>
      <c r="CL8" s="64"/>
      <c r="CM8" s="64"/>
      <c r="CN8" s="64" t="s">
        <v>15</v>
      </c>
      <c r="CO8" s="64"/>
      <c r="CP8" s="64"/>
      <c r="CQ8" s="64"/>
      <c r="CR8" s="64"/>
      <c r="CS8" s="64"/>
      <c r="CT8" s="64"/>
      <c r="CU8" s="64"/>
      <c r="CV8" s="64"/>
      <c r="CW8" s="64"/>
      <c r="CX8" s="64"/>
      <c r="CY8" s="64"/>
    </row>
    <row r="9" spans="1:103" ht="12.75" customHeight="1">
      <c r="A9" s="45">
        <v>1</v>
      </c>
      <c r="B9" s="45"/>
      <c r="C9" s="45"/>
      <c r="D9" s="45"/>
      <c r="E9" s="45">
        <v>2</v>
      </c>
      <c r="F9" s="45"/>
      <c r="G9" s="45"/>
      <c r="H9" s="45"/>
      <c r="I9" s="45"/>
      <c r="J9" s="45"/>
      <c r="K9" s="45"/>
      <c r="L9" s="45"/>
      <c r="M9" s="45"/>
      <c r="N9" s="45"/>
      <c r="O9" s="45"/>
      <c r="P9" s="45"/>
      <c r="Q9" s="45"/>
      <c r="R9" s="45"/>
      <c r="S9" s="45"/>
      <c r="T9" s="45"/>
      <c r="U9" s="45"/>
      <c r="V9" s="45"/>
      <c r="W9" s="45"/>
      <c r="X9" s="45"/>
      <c r="Y9" s="45"/>
      <c r="Z9" s="45">
        <v>3</v>
      </c>
      <c r="AA9" s="45"/>
      <c r="AB9" s="45"/>
      <c r="AC9" s="45"/>
      <c r="AD9" s="45"/>
      <c r="AE9" s="45"/>
      <c r="AF9" s="45"/>
      <c r="AG9" s="45"/>
      <c r="AH9" s="45">
        <v>4</v>
      </c>
      <c r="AI9" s="45"/>
      <c r="AJ9" s="45"/>
      <c r="AK9" s="45"/>
      <c r="AL9" s="45"/>
      <c r="AM9" s="45"/>
      <c r="AN9" s="45"/>
      <c r="AO9" s="45"/>
      <c r="AP9" s="45"/>
      <c r="AQ9" s="45"/>
      <c r="AR9" s="45">
        <v>5</v>
      </c>
      <c r="AS9" s="45"/>
      <c r="AT9" s="45"/>
      <c r="AU9" s="45"/>
      <c r="AV9" s="45"/>
      <c r="AW9" s="45"/>
      <c r="AX9" s="45"/>
      <c r="AY9" s="45"/>
      <c r="AZ9" s="45"/>
      <c r="BA9" s="45"/>
      <c r="BB9" s="45">
        <v>6</v>
      </c>
      <c r="BC9" s="45"/>
      <c r="BD9" s="45"/>
      <c r="BE9" s="45"/>
      <c r="BF9" s="45"/>
      <c r="BG9" s="45"/>
      <c r="BH9" s="45"/>
      <c r="BI9" s="45"/>
      <c r="BJ9" s="45"/>
      <c r="BK9" s="45">
        <v>7</v>
      </c>
      <c r="BL9" s="45"/>
      <c r="BM9" s="45"/>
      <c r="BN9" s="45"/>
      <c r="BO9" s="45"/>
      <c r="BP9" s="45"/>
      <c r="BQ9" s="45"/>
      <c r="BR9" s="45"/>
      <c r="BS9" s="45"/>
      <c r="BT9" s="45">
        <v>8</v>
      </c>
      <c r="BU9" s="45"/>
      <c r="BV9" s="45"/>
      <c r="BW9" s="45"/>
      <c r="BX9" s="45"/>
      <c r="BY9" s="45"/>
      <c r="BZ9" s="45"/>
      <c r="CA9" s="45"/>
      <c r="CB9" s="45"/>
      <c r="CC9" s="45">
        <v>9</v>
      </c>
      <c r="CD9" s="45"/>
      <c r="CE9" s="45"/>
      <c r="CF9" s="45"/>
      <c r="CG9" s="45"/>
      <c r="CH9" s="45"/>
      <c r="CI9" s="45"/>
      <c r="CJ9" s="45"/>
      <c r="CK9" s="45"/>
      <c r="CL9" s="45"/>
      <c r="CM9" s="45"/>
      <c r="CN9" s="45">
        <v>10</v>
      </c>
      <c r="CO9" s="45"/>
      <c r="CP9" s="45"/>
      <c r="CQ9" s="45"/>
      <c r="CR9" s="45"/>
      <c r="CS9" s="45"/>
      <c r="CT9" s="45"/>
      <c r="CU9" s="45"/>
      <c r="CV9" s="45"/>
      <c r="CW9" s="45"/>
      <c r="CX9" s="45"/>
      <c r="CY9" s="45"/>
    </row>
    <row r="10" spans="1:103" ht="29.25" customHeight="1">
      <c r="A10" s="19">
        <v>1</v>
      </c>
      <c r="B10" s="19"/>
      <c r="C10" s="19"/>
      <c r="D10" s="19"/>
      <c r="E10" s="24" t="s">
        <v>16</v>
      </c>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6"/>
    </row>
    <row r="11" spans="1:103" ht="18" customHeight="1">
      <c r="A11" s="19" t="s">
        <v>17</v>
      </c>
      <c r="B11" s="19"/>
      <c r="C11" s="19"/>
      <c r="D11" s="19"/>
      <c r="E11" s="47" t="s">
        <v>18</v>
      </c>
      <c r="F11" s="47"/>
      <c r="G11" s="47"/>
      <c r="H11" s="47"/>
      <c r="I11" s="47"/>
      <c r="J11" s="47"/>
      <c r="K11" s="47"/>
      <c r="L11" s="47"/>
      <c r="M11" s="47"/>
      <c r="N11" s="47"/>
      <c r="O11" s="47"/>
      <c r="P11" s="47"/>
      <c r="Q11" s="47"/>
      <c r="R11" s="47"/>
      <c r="S11" s="47"/>
      <c r="T11" s="47"/>
      <c r="U11" s="47"/>
      <c r="V11" s="47"/>
      <c r="W11" s="47"/>
      <c r="X11" s="47"/>
      <c r="Y11" s="47"/>
      <c r="Z11" s="48">
        <v>2000</v>
      </c>
      <c r="AA11" s="48"/>
      <c r="AB11" s="48"/>
      <c r="AC11" s="48"/>
      <c r="AD11" s="48"/>
      <c r="AE11" s="48"/>
      <c r="AF11" s="48"/>
      <c r="AG11" s="48"/>
      <c r="AH11" s="49">
        <v>26531</v>
      </c>
      <c r="AI11" s="49"/>
      <c r="AJ11" s="49"/>
      <c r="AK11" s="49"/>
      <c r="AL11" s="49"/>
      <c r="AM11" s="49"/>
      <c r="AN11" s="49"/>
      <c r="AO11" s="49"/>
      <c r="AP11" s="49"/>
      <c r="AQ11" s="49"/>
      <c r="AR11" s="50">
        <v>0.95</v>
      </c>
      <c r="AS11" s="50"/>
      <c r="AT11" s="50"/>
      <c r="AU11" s="50"/>
      <c r="AV11" s="50"/>
      <c r="AW11" s="50"/>
      <c r="AX11" s="50"/>
      <c r="AY11" s="50"/>
      <c r="AZ11" s="50"/>
      <c r="BA11" s="50"/>
      <c r="BB11" s="50">
        <f>Z11*AH11*AR11/100</f>
        <v>504089</v>
      </c>
      <c r="BC11" s="50"/>
      <c r="BD11" s="50"/>
      <c r="BE11" s="50"/>
      <c r="BF11" s="50"/>
      <c r="BG11" s="50"/>
      <c r="BH11" s="50"/>
      <c r="BI11" s="50"/>
      <c r="BJ11" s="50"/>
      <c r="BK11" s="28">
        <f>BB11*0.1</f>
        <v>50408.9</v>
      </c>
      <c r="BL11" s="28"/>
      <c r="BM11" s="28"/>
      <c r="BN11" s="28"/>
      <c r="BO11" s="28"/>
      <c r="BP11" s="28"/>
      <c r="BQ11" s="28"/>
      <c r="BR11" s="28"/>
      <c r="BS11" s="28"/>
      <c r="BT11" s="28">
        <f>BB11*0.1</f>
        <v>50408.9</v>
      </c>
      <c r="BU11" s="28"/>
      <c r="BV11" s="28"/>
      <c r="BW11" s="28"/>
      <c r="BX11" s="28"/>
      <c r="BY11" s="28"/>
      <c r="BZ11" s="28"/>
      <c r="CA11" s="28"/>
      <c r="CB11" s="28"/>
      <c r="CC11" s="28">
        <f>BB11*0.5</f>
        <v>252044.5</v>
      </c>
      <c r="CD11" s="28"/>
      <c r="CE11" s="28"/>
      <c r="CF11" s="28"/>
      <c r="CG11" s="28"/>
      <c r="CH11" s="28"/>
      <c r="CI11" s="28"/>
      <c r="CJ11" s="28"/>
      <c r="CK11" s="28"/>
      <c r="CL11" s="28"/>
      <c r="CM11" s="28"/>
      <c r="CN11" s="28">
        <f>BB11*0.3</f>
        <v>151226.69999999998</v>
      </c>
      <c r="CO11" s="28"/>
      <c r="CP11" s="28"/>
      <c r="CQ11" s="28"/>
      <c r="CR11" s="28"/>
      <c r="CS11" s="28"/>
      <c r="CT11" s="28"/>
      <c r="CU11" s="28"/>
      <c r="CV11" s="28"/>
      <c r="CW11" s="28"/>
      <c r="CX11" s="28"/>
      <c r="CY11" s="28"/>
    </row>
    <row r="12" spans="1:103" ht="22.5" customHeight="1">
      <c r="A12" s="19" t="s">
        <v>19</v>
      </c>
      <c r="B12" s="19"/>
      <c r="C12" s="19"/>
      <c r="D12" s="19"/>
      <c r="E12" s="45" t="s">
        <v>19</v>
      </c>
      <c r="F12" s="45"/>
      <c r="G12" s="45"/>
      <c r="H12" s="45"/>
      <c r="I12" s="45"/>
      <c r="J12" s="45"/>
      <c r="K12" s="45"/>
      <c r="L12" s="45"/>
      <c r="M12" s="45"/>
      <c r="N12" s="45"/>
      <c r="O12" s="45"/>
      <c r="P12" s="45"/>
      <c r="Q12" s="45"/>
      <c r="R12" s="45"/>
      <c r="S12" s="45"/>
      <c r="T12" s="45"/>
      <c r="U12" s="45"/>
      <c r="V12" s="45"/>
      <c r="W12" s="45"/>
      <c r="X12" s="45"/>
      <c r="Y12" s="45"/>
      <c r="Z12" s="46" t="s">
        <v>19</v>
      </c>
      <c r="AA12" s="46"/>
      <c r="AB12" s="46"/>
      <c r="AC12" s="46"/>
      <c r="AD12" s="46"/>
      <c r="AE12" s="46"/>
      <c r="AF12" s="46"/>
      <c r="AG12" s="46"/>
      <c r="AH12" s="46" t="s">
        <v>19</v>
      </c>
      <c r="AI12" s="46"/>
      <c r="AJ12" s="46"/>
      <c r="AK12" s="46"/>
      <c r="AL12" s="46"/>
      <c r="AM12" s="46"/>
      <c r="AN12" s="46"/>
      <c r="AO12" s="46"/>
      <c r="AP12" s="46"/>
      <c r="AQ12" s="46"/>
      <c r="AR12" s="46" t="s">
        <v>19</v>
      </c>
      <c r="AS12" s="46"/>
      <c r="AT12" s="46"/>
      <c r="AU12" s="46"/>
      <c r="AV12" s="46"/>
      <c r="AW12" s="46"/>
      <c r="AX12" s="46"/>
      <c r="AY12" s="46"/>
      <c r="AZ12" s="46"/>
      <c r="BA12" s="46"/>
      <c r="BB12" s="46" t="s">
        <v>19</v>
      </c>
      <c r="BC12" s="46"/>
      <c r="BD12" s="46"/>
      <c r="BE12" s="46"/>
      <c r="BF12" s="46"/>
      <c r="BG12" s="46"/>
      <c r="BH12" s="46"/>
      <c r="BI12" s="46"/>
      <c r="BJ12" s="46"/>
      <c r="BK12" s="27" t="s">
        <v>19</v>
      </c>
      <c r="BL12" s="27"/>
      <c r="BM12" s="27"/>
      <c r="BN12" s="27"/>
      <c r="BO12" s="27"/>
      <c r="BP12" s="27"/>
      <c r="BQ12" s="27"/>
      <c r="BR12" s="27"/>
      <c r="BS12" s="27"/>
      <c r="BT12" s="27" t="s">
        <v>19</v>
      </c>
      <c r="BU12" s="27"/>
      <c r="BV12" s="27"/>
      <c r="BW12" s="27"/>
      <c r="BX12" s="27"/>
      <c r="BY12" s="27"/>
      <c r="BZ12" s="27"/>
      <c r="CA12" s="27"/>
      <c r="CB12" s="27"/>
      <c r="CC12" s="27" t="s">
        <v>19</v>
      </c>
      <c r="CD12" s="27"/>
      <c r="CE12" s="27"/>
      <c r="CF12" s="27"/>
      <c r="CG12" s="27"/>
      <c r="CH12" s="27"/>
      <c r="CI12" s="27"/>
      <c r="CJ12" s="27"/>
      <c r="CK12" s="27"/>
      <c r="CL12" s="27"/>
      <c r="CM12" s="27"/>
      <c r="CN12" s="27" t="s">
        <v>19</v>
      </c>
      <c r="CO12" s="27"/>
      <c r="CP12" s="27"/>
      <c r="CQ12" s="27"/>
      <c r="CR12" s="27"/>
      <c r="CS12" s="27"/>
      <c r="CT12" s="27"/>
      <c r="CU12" s="27"/>
      <c r="CV12" s="27"/>
      <c r="CW12" s="27"/>
      <c r="CX12" s="27"/>
      <c r="CY12" s="27"/>
    </row>
    <row r="13" spans="1:103" ht="27.75" customHeight="1">
      <c r="A13" s="19">
        <v>3</v>
      </c>
      <c r="B13" s="19"/>
      <c r="C13" s="19"/>
      <c r="D13" s="19"/>
      <c r="E13" s="24" t="s">
        <v>20</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6"/>
      <c r="BB13" s="42">
        <f>BB11</f>
        <v>504089</v>
      </c>
      <c r="BC13" s="42"/>
      <c r="BD13" s="42"/>
      <c r="BE13" s="42"/>
      <c r="BF13" s="42"/>
      <c r="BG13" s="42"/>
      <c r="BH13" s="42"/>
      <c r="BI13" s="42"/>
      <c r="BJ13" s="42"/>
      <c r="BK13" s="28">
        <f>BK11</f>
        <v>50408.9</v>
      </c>
      <c r="BL13" s="42"/>
      <c r="BM13" s="42"/>
      <c r="BN13" s="42"/>
      <c r="BO13" s="42"/>
      <c r="BP13" s="42"/>
      <c r="BQ13" s="42"/>
      <c r="BR13" s="42"/>
      <c r="BS13" s="42"/>
      <c r="BT13" s="28">
        <f>BT11</f>
        <v>50408.9</v>
      </c>
      <c r="BU13" s="42"/>
      <c r="BV13" s="42"/>
      <c r="BW13" s="42"/>
      <c r="BX13" s="42"/>
      <c r="BY13" s="42"/>
      <c r="BZ13" s="42"/>
      <c r="CA13" s="42"/>
      <c r="CB13" s="42"/>
      <c r="CC13" s="28">
        <f>CC11</f>
        <v>252044.5</v>
      </c>
      <c r="CD13" s="42"/>
      <c r="CE13" s="42"/>
      <c r="CF13" s="42"/>
      <c r="CG13" s="42"/>
      <c r="CH13" s="42"/>
      <c r="CI13" s="42"/>
      <c r="CJ13" s="42"/>
      <c r="CK13" s="42"/>
      <c r="CL13" s="42"/>
      <c r="CM13" s="42"/>
      <c r="CN13" s="28">
        <f>CN11</f>
        <v>151226.69999999998</v>
      </c>
      <c r="CO13" s="42"/>
      <c r="CP13" s="42"/>
      <c r="CQ13" s="42"/>
      <c r="CR13" s="42"/>
      <c r="CS13" s="42"/>
      <c r="CT13" s="42"/>
      <c r="CU13" s="42"/>
      <c r="CV13" s="42"/>
      <c r="CW13" s="42"/>
      <c r="CX13" s="42"/>
      <c r="CY13" s="42"/>
    </row>
    <row r="14" spans="1:103" ht="40.5" customHeight="1">
      <c r="A14" s="9" t="s">
        <v>21</v>
      </c>
      <c r="B14" s="10"/>
      <c r="C14" s="10"/>
      <c r="D14" s="11"/>
      <c r="E14" s="37" t="s">
        <v>22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43"/>
      <c r="BK14" s="42"/>
      <c r="BL14" s="42"/>
      <c r="BM14" s="42"/>
      <c r="BN14" s="42"/>
      <c r="BO14" s="42"/>
      <c r="BP14" s="42"/>
      <c r="BQ14" s="42"/>
      <c r="BR14" s="42"/>
      <c r="BS14" s="42"/>
      <c r="BT14" s="44" t="s">
        <v>23</v>
      </c>
      <c r="BU14" s="44"/>
      <c r="BV14" s="44"/>
      <c r="BW14" s="44"/>
      <c r="BX14" s="44"/>
      <c r="BY14" s="44"/>
      <c r="BZ14" s="44"/>
      <c r="CA14" s="44"/>
      <c r="CB14" s="44"/>
      <c r="CC14" s="44" t="s">
        <v>23</v>
      </c>
      <c r="CD14" s="44"/>
      <c r="CE14" s="44"/>
      <c r="CF14" s="44"/>
      <c r="CG14" s="44"/>
      <c r="CH14" s="44"/>
      <c r="CI14" s="44"/>
      <c r="CJ14" s="44"/>
      <c r="CK14" s="44"/>
      <c r="CL14" s="44"/>
      <c r="CM14" s="44"/>
      <c r="CN14" s="44" t="s">
        <v>23</v>
      </c>
      <c r="CO14" s="44"/>
      <c r="CP14" s="44"/>
      <c r="CQ14" s="44"/>
      <c r="CR14" s="44"/>
      <c r="CS14" s="44"/>
      <c r="CT14" s="44"/>
      <c r="CU14" s="44"/>
      <c r="CV14" s="44"/>
      <c r="CW14" s="44"/>
      <c r="CX14" s="44"/>
      <c r="CY14" s="44"/>
    </row>
    <row r="15" spans="1:103" ht="24.75" customHeight="1">
      <c r="A15" s="9" t="s">
        <v>24</v>
      </c>
      <c r="B15" s="10"/>
      <c r="C15" s="10"/>
      <c r="D15" s="11"/>
      <c r="E15" s="37" t="s">
        <v>25</v>
      </c>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9"/>
      <c r="BC15" s="40"/>
      <c r="BD15" s="40"/>
      <c r="BE15" s="40"/>
      <c r="BF15" s="40"/>
      <c r="BG15" s="40"/>
      <c r="BH15" s="40"/>
      <c r="BI15" s="40"/>
      <c r="BJ15" s="41"/>
      <c r="BK15" s="31">
        <f>BK13+BK14</f>
        <v>50408.9</v>
      </c>
      <c r="BL15" s="32"/>
      <c r="BM15" s="32"/>
      <c r="BN15" s="32"/>
      <c r="BO15" s="32"/>
      <c r="BP15" s="32"/>
      <c r="BQ15" s="32"/>
      <c r="BR15" s="32"/>
      <c r="BS15" s="33"/>
      <c r="BT15" s="31">
        <f>BT13</f>
        <v>50408.9</v>
      </c>
      <c r="BU15" s="32"/>
      <c r="BV15" s="32"/>
      <c r="BW15" s="32"/>
      <c r="BX15" s="32"/>
      <c r="BY15" s="32"/>
      <c r="BZ15" s="32"/>
      <c r="CA15" s="32"/>
      <c r="CB15" s="33"/>
      <c r="CC15" s="31">
        <f>CC13</f>
        <v>252044.5</v>
      </c>
      <c r="CD15" s="32"/>
      <c r="CE15" s="32"/>
      <c r="CF15" s="32"/>
      <c r="CG15" s="32"/>
      <c r="CH15" s="32"/>
      <c r="CI15" s="32"/>
      <c r="CJ15" s="32"/>
      <c r="CK15" s="32"/>
      <c r="CL15" s="32"/>
      <c r="CM15" s="33"/>
      <c r="CN15" s="31">
        <f>CN13</f>
        <v>151226.69999999998</v>
      </c>
      <c r="CO15" s="32"/>
      <c r="CP15" s="32"/>
      <c r="CQ15" s="32"/>
      <c r="CR15" s="32"/>
      <c r="CS15" s="32"/>
      <c r="CT15" s="32"/>
      <c r="CU15" s="32"/>
      <c r="CV15" s="32"/>
      <c r="CW15" s="32"/>
      <c r="CX15" s="32"/>
      <c r="CY15" s="33"/>
    </row>
    <row r="16" spans="1:103" ht="30.75" customHeight="1">
      <c r="A16" s="19" t="s">
        <v>26</v>
      </c>
      <c r="B16" s="19"/>
      <c r="C16" s="19"/>
      <c r="D16" s="19"/>
      <c r="E16" s="34" t="s">
        <v>27</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6"/>
      <c r="BK16" s="28">
        <f>457235*0.1</f>
        <v>45723.5</v>
      </c>
      <c r="BL16" s="28"/>
      <c r="BM16" s="28"/>
      <c r="BN16" s="28"/>
      <c r="BO16" s="28"/>
      <c r="BP16" s="28"/>
      <c r="BQ16" s="28"/>
      <c r="BR16" s="28"/>
      <c r="BS16" s="28"/>
      <c r="BT16" s="28">
        <f>457235*0.1</f>
        <v>45723.5</v>
      </c>
      <c r="BU16" s="28"/>
      <c r="BV16" s="28"/>
      <c r="BW16" s="28"/>
      <c r="BX16" s="28"/>
      <c r="BY16" s="28"/>
      <c r="BZ16" s="28"/>
      <c r="CA16" s="28"/>
      <c r="CB16" s="28"/>
      <c r="CC16" s="28">
        <f>457235*0.5</f>
        <v>228617.5</v>
      </c>
      <c r="CD16" s="28"/>
      <c r="CE16" s="28"/>
      <c r="CF16" s="28"/>
      <c r="CG16" s="28"/>
      <c r="CH16" s="28"/>
      <c r="CI16" s="28"/>
      <c r="CJ16" s="28"/>
      <c r="CK16" s="28"/>
      <c r="CL16" s="28"/>
      <c r="CM16" s="28"/>
      <c r="CN16" s="28">
        <f>457235*0.3</f>
        <v>137170.5</v>
      </c>
      <c r="CO16" s="28"/>
      <c r="CP16" s="28"/>
      <c r="CQ16" s="28"/>
      <c r="CR16" s="28"/>
      <c r="CS16" s="28"/>
      <c r="CT16" s="28"/>
      <c r="CU16" s="28"/>
      <c r="CV16" s="28"/>
      <c r="CW16" s="28"/>
      <c r="CX16" s="28"/>
      <c r="CY16" s="28"/>
    </row>
    <row r="17" spans="1:105" ht="39.75" customHeight="1">
      <c r="A17" s="19" t="s">
        <v>28</v>
      </c>
      <c r="B17" s="19"/>
      <c r="C17" s="19"/>
      <c r="D17" s="19"/>
      <c r="E17" s="24" t="s">
        <v>29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8">
        <f>BK15-BK16</f>
        <v>4685.4000000000015</v>
      </c>
      <c r="BL17" s="28"/>
      <c r="BM17" s="28"/>
      <c r="BN17" s="28"/>
      <c r="BO17" s="28"/>
      <c r="BP17" s="28"/>
      <c r="BQ17" s="28"/>
      <c r="BR17" s="28"/>
      <c r="BS17" s="28"/>
      <c r="BT17" s="28">
        <f>BT15-BT16</f>
        <v>4685.4000000000015</v>
      </c>
      <c r="BU17" s="28"/>
      <c r="BV17" s="28"/>
      <c r="BW17" s="28"/>
      <c r="BX17" s="28"/>
      <c r="BY17" s="28"/>
      <c r="BZ17" s="28"/>
      <c r="CA17" s="28"/>
      <c r="CB17" s="28"/>
      <c r="CC17" s="28">
        <f>CC15-CC16</f>
        <v>23427</v>
      </c>
      <c r="CD17" s="28"/>
      <c r="CE17" s="28"/>
      <c r="CF17" s="28"/>
      <c r="CG17" s="28"/>
      <c r="CH17" s="28"/>
      <c r="CI17" s="28"/>
      <c r="CJ17" s="28"/>
      <c r="CK17" s="28"/>
      <c r="CL17" s="28"/>
      <c r="CM17" s="28"/>
      <c r="CN17" s="28">
        <f>CN15-CN16</f>
        <v>14056.199999999983</v>
      </c>
      <c r="CO17" s="28"/>
      <c r="CP17" s="28"/>
      <c r="CQ17" s="28"/>
      <c r="CR17" s="28"/>
      <c r="CS17" s="28"/>
      <c r="CT17" s="28"/>
      <c r="CU17" s="28"/>
      <c r="CV17" s="28"/>
      <c r="CW17" s="28"/>
      <c r="CX17" s="28"/>
      <c r="CY17" s="28"/>
    </row>
    <row r="18" spans="1:105" ht="39.75" customHeight="1">
      <c r="A18" s="30" t="s">
        <v>30</v>
      </c>
      <c r="B18" s="19"/>
      <c r="C18" s="19"/>
      <c r="D18" s="19"/>
      <c r="E18" s="24" t="s">
        <v>31</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row>
    <row r="19" spans="1:105" ht="29.25" customHeight="1">
      <c r="A19" s="19" t="s">
        <v>32</v>
      </c>
      <c r="B19" s="19"/>
      <c r="C19" s="19"/>
      <c r="D19" s="19"/>
      <c r="E19" s="24" t="s">
        <v>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8">
        <f>BK17</f>
        <v>4685.4000000000015</v>
      </c>
      <c r="BL19" s="28"/>
      <c r="BM19" s="28"/>
      <c r="BN19" s="28"/>
      <c r="BO19" s="28"/>
      <c r="BP19" s="28"/>
      <c r="BQ19" s="28"/>
      <c r="BR19" s="28"/>
      <c r="BS19" s="28"/>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row>
    <row r="20" spans="1:105" ht="29.25" customHeight="1">
      <c r="A20" s="19" t="s">
        <v>34</v>
      </c>
      <c r="B20" s="19"/>
      <c r="C20" s="19"/>
      <c r="D20" s="19"/>
      <c r="E20" s="24"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row>
    <row r="21" spans="1:105" ht="16.5" customHeight="1">
      <c r="A21" s="19" t="s">
        <v>36</v>
      </c>
      <c r="B21" s="19"/>
      <c r="C21" s="19"/>
      <c r="D21" s="19"/>
      <c r="E21" s="12" t="s">
        <v>37</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20"/>
      <c r="BK21" s="21"/>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3"/>
    </row>
    <row r="22" spans="1:105" ht="26.25" customHeight="1">
      <c r="A22" s="9" t="s">
        <v>38</v>
      </c>
      <c r="B22" s="10"/>
      <c r="C22" s="10"/>
      <c r="D22" s="11"/>
      <c r="E22" s="12" t="s">
        <v>39</v>
      </c>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4"/>
      <c r="BK22" s="15"/>
      <c r="BL22" s="16"/>
      <c r="BM22" s="16"/>
      <c r="BN22" s="16"/>
      <c r="BO22" s="16"/>
      <c r="BP22" s="16"/>
      <c r="BQ22" s="16"/>
      <c r="BR22" s="16"/>
      <c r="BS22" s="17"/>
      <c r="BT22" s="18"/>
      <c r="BU22" s="16"/>
      <c r="BV22" s="16"/>
      <c r="BW22" s="16"/>
      <c r="BX22" s="16"/>
      <c r="BY22" s="16"/>
      <c r="BZ22" s="16"/>
      <c r="CA22" s="16"/>
      <c r="CB22" s="17"/>
      <c r="CC22" s="18"/>
      <c r="CD22" s="16"/>
      <c r="CE22" s="16"/>
      <c r="CF22" s="16"/>
      <c r="CG22" s="16"/>
      <c r="CH22" s="16"/>
      <c r="CI22" s="16"/>
      <c r="CJ22" s="16"/>
      <c r="CK22" s="16"/>
      <c r="CL22" s="16"/>
      <c r="CM22" s="17"/>
      <c r="CN22" s="18"/>
      <c r="CO22" s="16"/>
      <c r="CP22" s="16"/>
      <c r="CQ22" s="16"/>
      <c r="CR22" s="16"/>
      <c r="CS22" s="16"/>
      <c r="CT22" s="16"/>
      <c r="CU22" s="16"/>
      <c r="CV22" s="16"/>
      <c r="CW22" s="16"/>
      <c r="CX22" s="16"/>
      <c r="CY22" s="17"/>
    </row>
    <row r="23" spans="1:105" ht="21" customHeight="1">
      <c r="A23" s="3"/>
      <c r="B23" s="3"/>
      <c r="C23" s="3"/>
      <c r="D23" s="3"/>
      <c r="E23" s="4"/>
      <c r="F23" s="4"/>
      <c r="G23" s="4"/>
      <c r="H23" s="4"/>
      <c r="I23" s="4"/>
      <c r="J23" s="4"/>
      <c r="K23" s="4"/>
      <c r="L23" s="4"/>
      <c r="M23" s="4"/>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row>
    <row r="24" spans="1:105" ht="66" customHeight="1">
      <c r="A24" s="8" t="s">
        <v>40</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7"/>
      <c r="DA24" s="7"/>
    </row>
    <row r="25" spans="1:105" ht="51" customHeight="1">
      <c r="A25" s="8" t="s">
        <v>41</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row>
  </sheetData>
  <mergeCells count="110">
    <mergeCell ref="A2:CY2"/>
    <mergeCell ref="A3:CY3"/>
    <mergeCell ref="A4:CY4"/>
    <mergeCell ref="A5:CY5"/>
    <mergeCell ref="A7:D8"/>
    <mergeCell ref="E7:Y8"/>
    <mergeCell ref="Z7:AG8"/>
    <mergeCell ref="AH7:AQ8"/>
    <mergeCell ref="BK7:BS7"/>
    <mergeCell ref="BT7:CB7"/>
    <mergeCell ref="CC7:CM7"/>
    <mergeCell ref="CN7:CY7"/>
    <mergeCell ref="BK8:CB8"/>
    <mergeCell ref="CC8:CM8"/>
    <mergeCell ref="CN8:CY8"/>
    <mergeCell ref="AR7:BA8"/>
    <mergeCell ref="BB7:BJ8"/>
    <mergeCell ref="CC9:CM9"/>
    <mergeCell ref="CN9:CY9"/>
    <mergeCell ref="A10:D10"/>
    <mergeCell ref="E10:CY10"/>
    <mergeCell ref="A9:D9"/>
    <mergeCell ref="E9:Y9"/>
    <mergeCell ref="Z9:AG9"/>
    <mergeCell ref="AH9:AQ9"/>
    <mergeCell ref="AR9:BA9"/>
    <mergeCell ref="BB9:BJ9"/>
    <mergeCell ref="BK9:BS9"/>
    <mergeCell ref="BT9:CB9"/>
    <mergeCell ref="BK11:BS11"/>
    <mergeCell ref="BT11:CB11"/>
    <mergeCell ref="CC11:CM11"/>
    <mergeCell ref="CN11:CY11"/>
    <mergeCell ref="A12:D12"/>
    <mergeCell ref="E12:Y12"/>
    <mergeCell ref="Z12:AG12"/>
    <mergeCell ref="AH12:AQ12"/>
    <mergeCell ref="AR12:BA12"/>
    <mergeCell ref="BB12:BJ12"/>
    <mergeCell ref="A11:D11"/>
    <mergeCell ref="E11:Y11"/>
    <mergeCell ref="Z11:AG11"/>
    <mergeCell ref="AH11:AQ11"/>
    <mergeCell ref="AR11:BA11"/>
    <mergeCell ref="BB11:BJ11"/>
    <mergeCell ref="BK12:BS12"/>
    <mergeCell ref="BT12:CB12"/>
    <mergeCell ref="CC12:CM12"/>
    <mergeCell ref="CN12:CY12"/>
    <mergeCell ref="CN13:CY13"/>
    <mergeCell ref="A14:D14"/>
    <mergeCell ref="E14:BJ14"/>
    <mergeCell ref="BK14:BS14"/>
    <mergeCell ref="BT14:CB14"/>
    <mergeCell ref="CC14:CM14"/>
    <mergeCell ref="CN14:CY14"/>
    <mergeCell ref="A13:D13"/>
    <mergeCell ref="E13:BA13"/>
    <mergeCell ref="BB13:BJ13"/>
    <mergeCell ref="BK13:BS13"/>
    <mergeCell ref="BT13:CB13"/>
    <mergeCell ref="CC13:CM13"/>
    <mergeCell ref="CN15:CY15"/>
    <mergeCell ref="A16:D16"/>
    <mergeCell ref="E16:BJ16"/>
    <mergeCell ref="BK16:BS16"/>
    <mergeCell ref="BT16:CB16"/>
    <mergeCell ref="CC16:CM16"/>
    <mergeCell ref="CN16:CY16"/>
    <mergeCell ref="A15:D15"/>
    <mergeCell ref="E15:BA15"/>
    <mergeCell ref="BB15:BJ15"/>
    <mergeCell ref="BK15:BS15"/>
    <mergeCell ref="BT15:CB15"/>
    <mergeCell ref="CC15:CM15"/>
    <mergeCell ref="A18:D18"/>
    <mergeCell ref="E18:BJ18"/>
    <mergeCell ref="BK18:BS18"/>
    <mergeCell ref="BT18:CB18"/>
    <mergeCell ref="CC18:CM18"/>
    <mergeCell ref="CN18:CY18"/>
    <mergeCell ref="A17:D17"/>
    <mergeCell ref="E17:BJ17"/>
    <mergeCell ref="BK17:BS17"/>
    <mergeCell ref="BT17:CB17"/>
    <mergeCell ref="CC17:CM17"/>
    <mergeCell ref="CN17:CY17"/>
    <mergeCell ref="A20:D20"/>
    <mergeCell ref="E20:BJ20"/>
    <mergeCell ref="BK20:BS20"/>
    <mergeCell ref="BT20:CB20"/>
    <mergeCell ref="CC20:CM20"/>
    <mergeCell ref="CN20:CY20"/>
    <mergeCell ref="A19:D19"/>
    <mergeCell ref="E19:BJ19"/>
    <mergeCell ref="BK19:BS19"/>
    <mergeCell ref="BT19:CB19"/>
    <mergeCell ref="CC19:CM19"/>
    <mergeCell ref="CN19:CY19"/>
    <mergeCell ref="A24:CY24"/>
    <mergeCell ref="A25:DA25"/>
    <mergeCell ref="A22:D22"/>
    <mergeCell ref="E22:BJ22"/>
    <mergeCell ref="BK22:BS22"/>
    <mergeCell ref="BT22:CB22"/>
    <mergeCell ref="CC22:CM22"/>
    <mergeCell ref="CN22:CY22"/>
    <mergeCell ref="A21:D21"/>
    <mergeCell ref="E21:BJ21"/>
    <mergeCell ref="BK21:CY21"/>
  </mergeCells>
  <pageMargins left="0.39370078740157483" right="0.39370078740157483" top="0.19685039370078741" bottom="0.19685039370078741" header="0" footer="0"/>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Bessmertnyy poni</dc:creator>
  <cp:keywords/>
  <dc:description/>
  <cp:lastModifiedBy>Тетяна Іващенко</cp:lastModifiedBy>
  <cp:revision/>
  <dcterms:created xsi:type="dcterms:W3CDTF">2015-07-17T08:14:30Z</dcterms:created>
  <dcterms:modified xsi:type="dcterms:W3CDTF">2025-03-10T08:06:55Z</dcterms:modified>
  <cp:category/>
  <cp:contentStatus/>
</cp:coreProperties>
</file>